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<sst xmlns="http://schemas.openxmlformats.org/spreadsheetml/2006/main" count="45" uniqueCount="39">
  <si>
    <t/>
  </si>
  <si>
    <t>學號</t>
  </si>
  <si>
    <t>107552021</t>
  </si>
  <si>
    <t>107552020</t>
  </si>
  <si>
    <t>107552012</t>
  </si>
  <si>
    <t>107552001</t>
  </si>
  <si>
    <t>107552003</t>
  </si>
  <si>
    <t>107552013</t>
  </si>
  <si>
    <t>107552010</t>
  </si>
  <si>
    <t>105552019</t>
  </si>
  <si>
    <t>107552015</t>
  </si>
  <si>
    <t>107552005</t>
  </si>
  <si>
    <t>107552029</t>
  </si>
  <si>
    <t>107552022</t>
  </si>
  <si>
    <t>107552002</t>
  </si>
  <si>
    <t>107552007</t>
  </si>
  <si>
    <t>107552017</t>
  </si>
  <si>
    <t>107552028</t>
  </si>
  <si>
    <t>107552025</t>
  </si>
  <si>
    <t>107552008</t>
  </si>
  <si>
    <t>107552009</t>
  </si>
  <si>
    <t>107552004</t>
  </si>
  <si>
    <t>107552011</t>
  </si>
  <si>
    <t>107552027</t>
  </si>
  <si>
    <t>107552016</t>
  </si>
  <si>
    <t>107552023</t>
  </si>
  <si>
    <t>107552024</t>
  </si>
  <si>
    <t>107552006</t>
  </si>
  <si>
    <t>平均數</t>
  </si>
  <si>
    <t>出席</t>
  </si>
  <si>
    <t>原始總分</t>
  </si>
  <si>
    <t>原始Project分數</t>
  </si>
  <si>
    <t>調整後Project分數</t>
  </si>
  <si>
    <t>同學解惑Project</t>
  </si>
  <si>
    <t>最終Project分數</t>
  </si>
  <si>
    <t>Project*46%</t>
  </si>
  <si>
    <t>Final Exam考試*0.5</t>
  </si>
  <si>
    <t>原始Final Exam考試</t>
  </si>
  <si>
    <t>調整後學期總成績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</si>
</sst>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_ "/>
  </numFmts>
  <fonts count="38">
    <font>
      <sz val="10"/>
      <name val="Arial"/>
      <family val="2"/>
    </font>
    <font>
      <sz val="9"/>
      <name val="細明體"/>
      <family val="3"/>
    </font>
    <font>
      <sz val="10"/>
      <name val="細明體"/>
      <family val="3"/>
    </font>
    <font>
      <strike/>
      <sz val="10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表格3" displayName="表格3" ref="A3:K31" comment="" totalsRowShown="0">
  <autoFilter ref="A3:K31"/>
  <tableColumns count="11">
    <tableColumn id="2" name="學號"/>
    <tableColumn id="3" name="原始Project分數"/>
    <tableColumn id="4" name="調整後Project分數"/>
    <tableColumn id="5" name="同學解惑Project"/>
    <tableColumn id="6" name="最終Project分數"/>
    <tableColumn id="10" name="Project*46%"/>
    <tableColumn id="7" name="原始Final Exam考試"/>
    <tableColumn id="11" name="Final Exam考試*0.5"/>
    <tableColumn id="8" name="出席"/>
    <tableColumn id="9" name="原始總分"/>
    <tableColumn id="12" name="調整後學期總成績"/>
  </tableColumns>
  <tableStyleInfo name="TableStyleDark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2.140625" style="0" customWidth="1"/>
    <col min="2" max="2" width="18.140625" style="0" customWidth="1"/>
    <col min="3" max="3" width="20.140625" style="0" customWidth="1"/>
    <col min="4" max="6" width="19.28125" style="0" customWidth="1"/>
    <col min="7" max="7" width="25.00390625" style="0" customWidth="1"/>
    <col min="8" max="8" width="24.28125" style="0" customWidth="1"/>
    <col min="9" max="9" width="13.8515625" style="0" customWidth="1"/>
    <col min="10" max="10" width="16.8515625" style="0" customWidth="1"/>
    <col min="11" max="11" width="23.28125" style="0" customWidth="1"/>
  </cols>
  <sheetData>
    <row r="1" spans="1:10" ht="12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3.5">
      <c r="A3" s="4" t="s">
        <v>1</v>
      </c>
      <c r="B3" s="5" t="s">
        <v>31</v>
      </c>
      <c r="C3" s="5" t="s">
        <v>32</v>
      </c>
      <c r="D3" s="5" t="s">
        <v>33</v>
      </c>
      <c r="E3" s="5" t="s">
        <v>34</v>
      </c>
      <c r="F3" s="5" t="s">
        <v>35</v>
      </c>
      <c r="G3" s="5" t="s">
        <v>37</v>
      </c>
      <c r="H3" s="5" t="s">
        <v>36</v>
      </c>
      <c r="I3" s="5" t="s">
        <v>29</v>
      </c>
      <c r="J3" s="5" t="s">
        <v>30</v>
      </c>
      <c r="K3" s="5" t="s">
        <v>38</v>
      </c>
    </row>
    <row r="4" spans="1:11" s="3" customFormat="1" ht="12">
      <c r="A4" s="2" t="s">
        <v>2</v>
      </c>
      <c r="B4" s="2">
        <v>0</v>
      </c>
      <c r="C4" s="2">
        <v>0</v>
      </c>
      <c r="D4" s="2"/>
      <c r="E4" s="2"/>
      <c r="F4" s="2">
        <f aca="true" t="shared" si="0" ref="F4:F29">E4*0.46</f>
        <v>0</v>
      </c>
      <c r="G4" s="2" t="s">
        <v>0</v>
      </c>
      <c r="H4" s="2"/>
      <c r="I4" s="2" t="s">
        <v>0</v>
      </c>
      <c r="J4" s="2" t="s">
        <v>0</v>
      </c>
      <c r="K4" s="6"/>
    </row>
    <row r="5" spans="1:11" ht="12">
      <c r="A5" t="s">
        <v>3</v>
      </c>
      <c r="B5">
        <v>38</v>
      </c>
      <c r="C5">
        <v>65</v>
      </c>
      <c r="E5">
        <v>65</v>
      </c>
      <c r="F5">
        <f t="shared" si="0"/>
        <v>29.900000000000002</v>
      </c>
      <c r="G5">
        <v>86</v>
      </c>
      <c r="H5">
        <f aca="true" t="shared" si="1" ref="H5:H29">G5*0.5</f>
        <v>43</v>
      </c>
      <c r="I5">
        <v>4</v>
      </c>
      <c r="J5">
        <f>F5+H5+I5</f>
        <v>76.9</v>
      </c>
      <c r="K5">
        <f>ROUND(J5+10,0)</f>
        <v>87</v>
      </c>
    </row>
    <row r="6" spans="1:11" ht="12">
      <c r="A6" t="s">
        <v>4</v>
      </c>
      <c r="B6">
        <v>97</v>
      </c>
      <c r="C6">
        <v>100</v>
      </c>
      <c r="E6">
        <v>100</v>
      </c>
      <c r="F6">
        <f t="shared" si="0"/>
        <v>46</v>
      </c>
      <c r="G6">
        <v>64</v>
      </c>
      <c r="H6">
        <f t="shared" si="1"/>
        <v>32</v>
      </c>
      <c r="I6">
        <v>4</v>
      </c>
      <c r="J6">
        <f aca="true" t="shared" si="2" ref="J6:J28">F6+H6+I6</f>
        <v>82</v>
      </c>
      <c r="K6">
        <f aca="true" t="shared" si="3" ref="K6:K29">ROUND(J6+10,0)</f>
        <v>92</v>
      </c>
    </row>
    <row r="7" spans="1:11" ht="12">
      <c r="A7" t="s">
        <v>5</v>
      </c>
      <c r="B7">
        <v>55</v>
      </c>
      <c r="C7">
        <v>69</v>
      </c>
      <c r="E7">
        <v>69</v>
      </c>
      <c r="F7">
        <f t="shared" si="0"/>
        <v>31.740000000000002</v>
      </c>
      <c r="G7">
        <v>61</v>
      </c>
      <c r="H7">
        <f t="shared" si="1"/>
        <v>30.5</v>
      </c>
      <c r="I7">
        <v>4</v>
      </c>
      <c r="J7">
        <f t="shared" si="2"/>
        <v>66.24000000000001</v>
      </c>
      <c r="K7">
        <f t="shared" si="3"/>
        <v>76</v>
      </c>
    </row>
    <row r="8" spans="1:11" ht="12">
      <c r="A8" t="s">
        <v>6</v>
      </c>
      <c r="B8">
        <v>97</v>
      </c>
      <c r="C8">
        <v>100</v>
      </c>
      <c r="E8">
        <v>100</v>
      </c>
      <c r="F8">
        <f t="shared" si="0"/>
        <v>46</v>
      </c>
      <c r="G8">
        <v>61</v>
      </c>
      <c r="H8">
        <f t="shared" si="1"/>
        <v>30.5</v>
      </c>
      <c r="I8">
        <v>4</v>
      </c>
      <c r="J8">
        <f t="shared" si="2"/>
        <v>80.5</v>
      </c>
      <c r="K8">
        <f t="shared" si="3"/>
        <v>91</v>
      </c>
    </row>
    <row r="9" spans="1:11" ht="12">
      <c r="A9" t="s">
        <v>7</v>
      </c>
      <c r="B9">
        <v>96</v>
      </c>
      <c r="C9">
        <v>99</v>
      </c>
      <c r="D9">
        <v>2</v>
      </c>
      <c r="E9">
        <v>101</v>
      </c>
      <c r="F9">
        <f t="shared" si="0"/>
        <v>46.46</v>
      </c>
      <c r="G9">
        <v>64</v>
      </c>
      <c r="H9">
        <f t="shared" si="1"/>
        <v>32</v>
      </c>
      <c r="I9">
        <v>4</v>
      </c>
      <c r="J9">
        <f t="shared" si="2"/>
        <v>82.46000000000001</v>
      </c>
      <c r="K9">
        <f t="shared" si="3"/>
        <v>92</v>
      </c>
    </row>
    <row r="10" spans="1:11" ht="12">
      <c r="A10" t="s">
        <v>8</v>
      </c>
      <c r="B10">
        <v>88</v>
      </c>
      <c r="C10">
        <v>91</v>
      </c>
      <c r="E10">
        <v>91</v>
      </c>
      <c r="F10">
        <f t="shared" si="0"/>
        <v>41.86</v>
      </c>
      <c r="G10">
        <v>74</v>
      </c>
      <c r="H10">
        <f t="shared" si="1"/>
        <v>37</v>
      </c>
      <c r="I10">
        <v>4</v>
      </c>
      <c r="J10">
        <f t="shared" si="2"/>
        <v>82.86</v>
      </c>
      <c r="K10">
        <f t="shared" si="3"/>
        <v>93</v>
      </c>
    </row>
    <row r="11" spans="1:11" ht="12">
      <c r="A11" t="s">
        <v>9</v>
      </c>
      <c r="B11">
        <v>88</v>
      </c>
      <c r="C11">
        <v>91</v>
      </c>
      <c r="E11">
        <v>91</v>
      </c>
      <c r="F11">
        <f t="shared" si="0"/>
        <v>41.86</v>
      </c>
      <c r="G11">
        <v>74</v>
      </c>
      <c r="H11">
        <f t="shared" si="1"/>
        <v>37</v>
      </c>
      <c r="I11">
        <v>4</v>
      </c>
      <c r="J11">
        <f t="shared" si="2"/>
        <v>82.86</v>
      </c>
      <c r="K11">
        <f t="shared" si="3"/>
        <v>93</v>
      </c>
    </row>
    <row r="12" spans="1:11" ht="12">
      <c r="A12" t="s">
        <v>10</v>
      </c>
      <c r="B12">
        <v>55</v>
      </c>
      <c r="C12">
        <v>69</v>
      </c>
      <c r="E12">
        <v>69</v>
      </c>
      <c r="F12">
        <f t="shared" si="0"/>
        <v>31.740000000000002</v>
      </c>
      <c r="G12">
        <v>66</v>
      </c>
      <c r="H12">
        <f t="shared" si="1"/>
        <v>33</v>
      </c>
      <c r="I12">
        <v>4</v>
      </c>
      <c r="J12">
        <f t="shared" si="2"/>
        <v>68.74000000000001</v>
      </c>
      <c r="K12">
        <f t="shared" si="3"/>
        <v>79</v>
      </c>
    </row>
    <row r="13" spans="1:11" ht="12">
      <c r="A13" t="s">
        <v>11</v>
      </c>
      <c r="B13">
        <v>58</v>
      </c>
      <c r="C13">
        <v>70</v>
      </c>
      <c r="E13">
        <v>70</v>
      </c>
      <c r="F13">
        <f t="shared" si="0"/>
        <v>32.2</v>
      </c>
      <c r="G13">
        <v>70</v>
      </c>
      <c r="H13">
        <f t="shared" si="1"/>
        <v>35</v>
      </c>
      <c r="I13">
        <v>4</v>
      </c>
      <c r="J13">
        <f t="shared" si="2"/>
        <v>71.2</v>
      </c>
      <c r="K13">
        <f t="shared" si="3"/>
        <v>81</v>
      </c>
    </row>
    <row r="14" spans="1:11" ht="12">
      <c r="A14" t="s">
        <v>12</v>
      </c>
      <c r="B14">
        <v>55</v>
      </c>
      <c r="C14">
        <v>69</v>
      </c>
      <c r="E14">
        <v>69</v>
      </c>
      <c r="F14">
        <f t="shared" si="0"/>
        <v>31.740000000000002</v>
      </c>
      <c r="G14">
        <v>74</v>
      </c>
      <c r="H14">
        <f t="shared" si="1"/>
        <v>37</v>
      </c>
      <c r="I14">
        <v>4</v>
      </c>
      <c r="J14">
        <f t="shared" si="2"/>
        <v>72.74000000000001</v>
      </c>
      <c r="K14">
        <f t="shared" si="3"/>
        <v>83</v>
      </c>
    </row>
    <row r="15" spans="1:11" ht="12">
      <c r="A15" t="s">
        <v>13</v>
      </c>
      <c r="B15">
        <v>58</v>
      </c>
      <c r="C15">
        <v>70</v>
      </c>
      <c r="E15">
        <v>70</v>
      </c>
      <c r="F15">
        <f t="shared" si="0"/>
        <v>32.2</v>
      </c>
      <c r="G15">
        <v>71</v>
      </c>
      <c r="H15">
        <f t="shared" si="1"/>
        <v>35.5</v>
      </c>
      <c r="I15">
        <v>4</v>
      </c>
      <c r="J15">
        <f t="shared" si="2"/>
        <v>71.7</v>
      </c>
      <c r="K15">
        <f t="shared" si="3"/>
        <v>82</v>
      </c>
    </row>
    <row r="16" spans="1:11" ht="12">
      <c r="A16" t="s">
        <v>14</v>
      </c>
      <c r="B16">
        <v>38</v>
      </c>
      <c r="C16">
        <v>65</v>
      </c>
      <c r="E16">
        <v>65</v>
      </c>
      <c r="F16">
        <f t="shared" si="0"/>
        <v>29.900000000000002</v>
      </c>
      <c r="G16">
        <v>71</v>
      </c>
      <c r="H16">
        <f t="shared" si="1"/>
        <v>35.5</v>
      </c>
      <c r="I16">
        <v>4</v>
      </c>
      <c r="J16">
        <f t="shared" si="2"/>
        <v>69.4</v>
      </c>
      <c r="K16">
        <f t="shared" si="3"/>
        <v>79</v>
      </c>
    </row>
    <row r="17" spans="1:11" ht="12">
      <c r="A17" t="s">
        <v>15</v>
      </c>
      <c r="B17">
        <v>96</v>
      </c>
      <c r="C17">
        <v>99</v>
      </c>
      <c r="D17">
        <v>2</v>
      </c>
      <c r="E17">
        <v>101</v>
      </c>
      <c r="F17">
        <f t="shared" si="0"/>
        <v>46.46</v>
      </c>
      <c r="G17">
        <v>76</v>
      </c>
      <c r="H17">
        <f t="shared" si="1"/>
        <v>38</v>
      </c>
      <c r="I17">
        <v>4</v>
      </c>
      <c r="J17">
        <f t="shared" si="2"/>
        <v>88.46000000000001</v>
      </c>
      <c r="K17">
        <f t="shared" si="3"/>
        <v>98</v>
      </c>
    </row>
    <row r="18" spans="1:11" ht="12">
      <c r="A18" t="s">
        <v>16</v>
      </c>
      <c r="B18">
        <v>48</v>
      </c>
      <c r="C18">
        <v>67</v>
      </c>
      <c r="E18">
        <v>67</v>
      </c>
      <c r="F18">
        <f t="shared" si="0"/>
        <v>30.82</v>
      </c>
      <c r="G18">
        <v>57</v>
      </c>
      <c r="H18">
        <f t="shared" si="1"/>
        <v>28.5</v>
      </c>
      <c r="I18">
        <v>4</v>
      </c>
      <c r="J18">
        <f t="shared" si="2"/>
        <v>63.32</v>
      </c>
      <c r="K18">
        <f t="shared" si="3"/>
        <v>73</v>
      </c>
    </row>
    <row r="19" spans="1:11" ht="12">
      <c r="A19" t="s">
        <v>17</v>
      </c>
      <c r="B19">
        <v>38</v>
      </c>
      <c r="C19">
        <v>65</v>
      </c>
      <c r="E19">
        <v>65</v>
      </c>
      <c r="F19">
        <f t="shared" si="0"/>
        <v>29.900000000000002</v>
      </c>
      <c r="G19">
        <v>61</v>
      </c>
      <c r="H19">
        <f t="shared" si="1"/>
        <v>30.5</v>
      </c>
      <c r="I19">
        <v>4</v>
      </c>
      <c r="J19">
        <f t="shared" si="2"/>
        <v>64.4</v>
      </c>
      <c r="K19">
        <f t="shared" si="3"/>
        <v>74</v>
      </c>
    </row>
    <row r="20" spans="1:11" ht="12">
      <c r="A20" t="s">
        <v>18</v>
      </c>
      <c r="B20">
        <v>88</v>
      </c>
      <c r="C20">
        <v>91</v>
      </c>
      <c r="E20">
        <v>91</v>
      </c>
      <c r="F20">
        <f t="shared" si="0"/>
        <v>41.86</v>
      </c>
      <c r="G20">
        <v>76</v>
      </c>
      <c r="H20">
        <f t="shared" si="1"/>
        <v>38</v>
      </c>
      <c r="I20">
        <v>4</v>
      </c>
      <c r="J20">
        <f t="shared" si="2"/>
        <v>83.86</v>
      </c>
      <c r="K20">
        <f t="shared" si="3"/>
        <v>94</v>
      </c>
    </row>
    <row r="21" spans="1:11" ht="12">
      <c r="A21" t="s">
        <v>19</v>
      </c>
      <c r="B21">
        <v>96</v>
      </c>
      <c r="C21">
        <v>99</v>
      </c>
      <c r="D21">
        <v>2</v>
      </c>
      <c r="E21">
        <v>101</v>
      </c>
      <c r="F21">
        <f t="shared" si="0"/>
        <v>46.46</v>
      </c>
      <c r="G21">
        <v>76</v>
      </c>
      <c r="H21">
        <f t="shared" si="1"/>
        <v>38</v>
      </c>
      <c r="I21">
        <v>4</v>
      </c>
      <c r="J21">
        <f t="shared" si="2"/>
        <v>88.46000000000001</v>
      </c>
      <c r="K21">
        <f t="shared" si="3"/>
        <v>98</v>
      </c>
    </row>
    <row r="22" spans="1:11" ht="12">
      <c r="A22" t="s">
        <v>20</v>
      </c>
      <c r="B22">
        <v>72</v>
      </c>
      <c r="C22">
        <v>80</v>
      </c>
      <c r="E22">
        <v>80</v>
      </c>
      <c r="F22">
        <f t="shared" si="0"/>
        <v>36.800000000000004</v>
      </c>
      <c r="G22">
        <v>74</v>
      </c>
      <c r="H22">
        <f t="shared" si="1"/>
        <v>37</v>
      </c>
      <c r="I22">
        <v>4</v>
      </c>
      <c r="J22">
        <f t="shared" si="2"/>
        <v>77.80000000000001</v>
      </c>
      <c r="K22">
        <f t="shared" si="3"/>
        <v>88</v>
      </c>
    </row>
    <row r="23" spans="1:11" ht="12">
      <c r="A23" t="s">
        <v>21</v>
      </c>
      <c r="B23">
        <v>72</v>
      </c>
      <c r="C23">
        <v>80</v>
      </c>
      <c r="E23">
        <v>80</v>
      </c>
      <c r="F23">
        <f t="shared" si="0"/>
        <v>36.800000000000004</v>
      </c>
      <c r="G23">
        <v>68</v>
      </c>
      <c r="H23">
        <f t="shared" si="1"/>
        <v>34</v>
      </c>
      <c r="I23">
        <v>4</v>
      </c>
      <c r="J23">
        <f t="shared" si="2"/>
        <v>74.80000000000001</v>
      </c>
      <c r="K23">
        <f t="shared" si="3"/>
        <v>85</v>
      </c>
    </row>
    <row r="24" spans="1:11" ht="12">
      <c r="A24" t="s">
        <v>22</v>
      </c>
      <c r="B24">
        <v>97</v>
      </c>
      <c r="C24">
        <v>100</v>
      </c>
      <c r="E24">
        <v>100</v>
      </c>
      <c r="F24">
        <f t="shared" si="0"/>
        <v>46</v>
      </c>
      <c r="G24">
        <v>72</v>
      </c>
      <c r="H24">
        <f t="shared" si="1"/>
        <v>36</v>
      </c>
      <c r="I24">
        <v>4</v>
      </c>
      <c r="J24">
        <f t="shared" si="2"/>
        <v>86</v>
      </c>
      <c r="K24">
        <f t="shared" si="3"/>
        <v>96</v>
      </c>
    </row>
    <row r="25" spans="1:11" ht="12">
      <c r="A25" t="s">
        <v>23</v>
      </c>
      <c r="B25">
        <v>58</v>
      </c>
      <c r="C25">
        <v>70</v>
      </c>
      <c r="E25">
        <v>70</v>
      </c>
      <c r="F25">
        <f t="shared" si="0"/>
        <v>32.2</v>
      </c>
      <c r="G25">
        <v>32</v>
      </c>
      <c r="H25">
        <f t="shared" si="1"/>
        <v>16</v>
      </c>
      <c r="I25">
        <v>4</v>
      </c>
      <c r="J25">
        <f t="shared" si="2"/>
        <v>52.2</v>
      </c>
      <c r="K25">
        <v>70</v>
      </c>
    </row>
    <row r="26" spans="1:11" ht="12">
      <c r="A26" t="s">
        <v>24</v>
      </c>
      <c r="B26">
        <v>72</v>
      </c>
      <c r="C26">
        <v>80</v>
      </c>
      <c r="E26">
        <v>80</v>
      </c>
      <c r="F26">
        <f t="shared" si="0"/>
        <v>36.800000000000004</v>
      </c>
      <c r="G26">
        <v>76</v>
      </c>
      <c r="H26">
        <f t="shared" si="1"/>
        <v>38</v>
      </c>
      <c r="I26">
        <v>4</v>
      </c>
      <c r="J26">
        <f t="shared" si="2"/>
        <v>78.80000000000001</v>
      </c>
      <c r="K26">
        <f t="shared" si="3"/>
        <v>89</v>
      </c>
    </row>
    <row r="27" spans="1:11" ht="12">
      <c r="A27" t="s">
        <v>25</v>
      </c>
      <c r="B27">
        <v>48</v>
      </c>
      <c r="C27">
        <v>67</v>
      </c>
      <c r="E27">
        <v>67</v>
      </c>
      <c r="F27">
        <f t="shared" si="0"/>
        <v>30.82</v>
      </c>
      <c r="G27">
        <v>58</v>
      </c>
      <c r="H27">
        <f t="shared" si="1"/>
        <v>29</v>
      </c>
      <c r="I27">
        <v>4</v>
      </c>
      <c r="J27">
        <f t="shared" si="2"/>
        <v>63.82</v>
      </c>
      <c r="K27">
        <f t="shared" si="3"/>
        <v>74</v>
      </c>
    </row>
    <row r="28" spans="1:11" ht="12">
      <c r="A28" t="s">
        <v>26</v>
      </c>
      <c r="B28">
        <v>48</v>
      </c>
      <c r="C28">
        <v>67</v>
      </c>
      <c r="E28">
        <v>67</v>
      </c>
      <c r="F28">
        <f t="shared" si="0"/>
        <v>30.82</v>
      </c>
      <c r="G28">
        <v>68</v>
      </c>
      <c r="H28">
        <f t="shared" si="1"/>
        <v>34</v>
      </c>
      <c r="I28">
        <v>4</v>
      </c>
      <c r="J28">
        <f t="shared" si="2"/>
        <v>68.82</v>
      </c>
      <c r="K28">
        <f t="shared" si="3"/>
        <v>79</v>
      </c>
    </row>
    <row r="29" spans="1:11" ht="12">
      <c r="A29" t="s">
        <v>27</v>
      </c>
      <c r="B29">
        <v>58</v>
      </c>
      <c r="C29">
        <v>70</v>
      </c>
      <c r="E29">
        <v>70</v>
      </c>
      <c r="F29">
        <f t="shared" si="0"/>
        <v>32.2</v>
      </c>
      <c r="G29">
        <v>64</v>
      </c>
      <c r="H29">
        <f t="shared" si="1"/>
        <v>32</v>
      </c>
      <c r="I29">
        <v>4</v>
      </c>
      <c r="J29">
        <f>F29+H29+I29</f>
        <v>68.2</v>
      </c>
      <c r="K29">
        <f t="shared" si="3"/>
        <v>78</v>
      </c>
    </row>
    <row r="30" spans="1:11" ht="12">
      <c r="A30" t="s">
        <v>28</v>
      </c>
      <c r="B30">
        <f>SUBTOTAL(101,B5:B29)</f>
        <v>68.56</v>
      </c>
      <c r="E30">
        <f>SUBTOTAL(101,E5:E29)</f>
        <v>79.96</v>
      </c>
      <c r="G30">
        <f>SUBTOTAL(101,G5:G29)</f>
        <v>67.76</v>
      </c>
      <c r="J30">
        <f>SUBTOTAL(101,J5:J29)</f>
        <v>74.66159999999999</v>
      </c>
      <c r="K30">
        <f>SUBTOTAL(101,K5:K29)</f>
        <v>84.96</v>
      </c>
    </row>
    <row r="31" spans="2:11" ht="12">
      <c r="K31" s="7"/>
    </row>
  </sheetData>
  <sheetProtection/>
  <conditionalFormatting sqref="K3">
    <cfRule type="colorScale" priority="1" dxfId="0">
      <colorScale>
        <cfvo type="min" val="0"/>
        <cfvo type="max"/>
        <color rgb="FFFCFCFF"/>
        <color rgb="FF63BE7B"/>
      </colorScale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5" right="0.75" top="1" bottom="1" header="0.5" footer="0.5"/>
  <pageSetup horizontalDpi="300" verticalDpi="300" orientation="portrait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hsufh</cp:lastModifiedBy>
  <cp:lastPrinted>2019-01-08T04:51:49Z</cp:lastPrinted>
  <dcterms:modified xsi:type="dcterms:W3CDTF">2019-01-15T15:35:31Z</dcterms:modified>
  <cp:category/>
  <cp:version/>
  <cp:contentType/>
  <cp:contentStatus/>
</cp:coreProperties>
</file>